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.취업지원본부(회계)\1.HRD 업무 관련 폴더\1.지출관련 업무\2017년\업무추진비 집행 내역\"/>
    </mc:Choice>
  </mc:AlternateContent>
  <bookViews>
    <workbookView xWindow="0" yWindow="0" windowWidth="28800" windowHeight="11910"/>
  </bookViews>
  <sheets>
    <sheet name="201712" sheetId="30" r:id="rId1"/>
  </sheets>
  <definedNames>
    <definedName name="_xlnm.Print_Area" localSheetId="0">'201712'!$A$1:$H$34</definedName>
  </definedNames>
  <calcPr calcId="162913"/>
</workbook>
</file>

<file path=xl/calcChain.xml><?xml version="1.0" encoding="utf-8"?>
<calcChain xmlns="http://schemas.openxmlformats.org/spreadsheetml/2006/main">
  <c r="E16" i="30" l="1"/>
  <c r="C5" i="30" l="1"/>
  <c r="D5" i="30" l="1"/>
  <c r="E5" i="30" l="1"/>
  <c r="F5" i="30"/>
</calcChain>
</file>

<file path=xl/sharedStrings.xml><?xml version="1.0" encoding="utf-8"?>
<sst xmlns="http://schemas.openxmlformats.org/spreadsheetml/2006/main" count="62" uniqueCount="54">
  <si>
    <t>(단위 : 원)</t>
  </si>
  <si>
    <t>&lt; 총괄 &gt;</t>
    <phoneticPr fontId="1" type="noConversion"/>
  </si>
  <si>
    <t>연간예산액</t>
    <phoneticPr fontId="1" type="noConversion"/>
  </si>
  <si>
    <t>금월집행액</t>
    <phoneticPr fontId="1" type="noConversion"/>
  </si>
  <si>
    <t>누적집행액</t>
    <phoneticPr fontId="1" type="noConversion"/>
  </si>
  <si>
    <t>잔액</t>
    <phoneticPr fontId="1" type="noConversion"/>
  </si>
  <si>
    <t>집행율</t>
    <phoneticPr fontId="1" type="noConversion"/>
  </si>
  <si>
    <t>비고</t>
    <phoneticPr fontId="1" type="noConversion"/>
  </si>
  <si>
    <t>&lt; 세부사용내역 &gt;</t>
    <phoneticPr fontId="1" type="noConversion"/>
  </si>
  <si>
    <t>연번</t>
    <phoneticPr fontId="1" type="noConversion"/>
  </si>
  <si>
    <t>사용일자</t>
    <phoneticPr fontId="1" type="noConversion"/>
  </si>
  <si>
    <t>참석대상</t>
    <phoneticPr fontId="1" type="noConversion"/>
  </si>
  <si>
    <t>금액</t>
    <phoneticPr fontId="1" type="noConversion"/>
  </si>
  <si>
    <t>사용처</t>
    <phoneticPr fontId="1" type="noConversion"/>
  </si>
  <si>
    <t>집행방법</t>
    <phoneticPr fontId="1" type="noConversion"/>
  </si>
  <si>
    <t>카드결제</t>
    <phoneticPr fontId="1" type="noConversion"/>
  </si>
  <si>
    <t>합  계</t>
    <phoneticPr fontId="10" type="noConversion"/>
  </si>
  <si>
    <t>사용내역</t>
    <phoneticPr fontId="10" type="noConversion"/>
  </si>
  <si>
    <t>(단위 : 원, %))</t>
    <phoneticPr fontId="10" type="noConversion"/>
  </si>
  <si>
    <t>전월누계</t>
    <phoneticPr fontId="10" type="noConversion"/>
  </si>
  <si>
    <t>카드결제</t>
    <phoneticPr fontId="10" type="noConversion"/>
  </si>
  <si>
    <t>체크카드결제</t>
    <phoneticPr fontId="1" type="noConversion"/>
  </si>
  <si>
    <t>2017년  (12)월 업무추진비 집행 내역(취업지원본부)</t>
    <phoneticPr fontId="1" type="noConversion"/>
  </si>
  <si>
    <t>2017년 3회 청년취업아카데미 운영위원 회의비 지출</t>
    <phoneticPr fontId="11" type="noConversion"/>
  </si>
  <si>
    <t>성화옻닭</t>
    <phoneticPr fontId="10" type="noConversion"/>
  </si>
  <si>
    <t>502</t>
    <phoneticPr fontId="11" type="noConversion"/>
  </si>
  <si>
    <t>508</t>
    <phoneticPr fontId="10" type="noConversion"/>
  </si>
  <si>
    <t>521</t>
    <phoneticPr fontId="10" type="noConversion"/>
  </si>
  <si>
    <t>초정한우</t>
    <phoneticPr fontId="10" type="noConversion"/>
  </si>
  <si>
    <t xml:space="preserve">한우포차 </t>
    <phoneticPr fontId="10" type="noConversion"/>
  </si>
  <si>
    <t>2017.단과(학과)별 취업특화 2차프로그램(이력서,자소서) 평가간담회비 지출</t>
    <phoneticPr fontId="11" type="noConversion"/>
  </si>
  <si>
    <t>2017.단과(학과)별 취업특화 2차프로그램(면접) 평가간담회비 지출</t>
    <phoneticPr fontId="11" type="noConversion"/>
  </si>
  <si>
    <t>2017.12.06</t>
    <phoneticPr fontId="10" type="noConversion"/>
  </si>
  <si>
    <t>본부장 외 7</t>
    <phoneticPr fontId="10" type="noConversion"/>
  </si>
  <si>
    <t>2017.12.05</t>
    <phoneticPr fontId="10" type="noConversion"/>
  </si>
  <si>
    <t>본부장 외 14</t>
    <phoneticPr fontId="10" type="noConversion"/>
  </si>
  <si>
    <t>2017.11.21</t>
    <phoneticPr fontId="10" type="noConversion"/>
  </si>
  <si>
    <t>2017.12.12</t>
    <phoneticPr fontId="10" type="noConversion"/>
  </si>
  <si>
    <t>으뜸기업-으뜸인재사업 홍보방안 논의 간담회비 지출</t>
  </si>
  <si>
    <t>본부장외 20</t>
    <phoneticPr fontId="10" type="noConversion"/>
  </si>
  <si>
    <t>아웃백</t>
    <phoneticPr fontId="10" type="noConversion"/>
  </si>
  <si>
    <t xml:space="preserve">2017년 대학일자리센터 운영 논의 간담회 개최 경비 지출 </t>
    <phoneticPr fontId="10" type="noConversion"/>
  </si>
  <si>
    <t>2017.12.20</t>
    <phoneticPr fontId="10" type="noConversion"/>
  </si>
  <si>
    <t>취업지원팀장외 10</t>
    <phoneticPr fontId="10" type="noConversion"/>
  </si>
  <si>
    <t>청주복국</t>
    <phoneticPr fontId="10" type="noConversion"/>
  </si>
  <si>
    <t>'2017.단과(학과)별 취업특화 2차프로그램(선후배와의 만남) 평가간담회비 지출</t>
  </si>
  <si>
    <t>2017.10.24</t>
    <phoneticPr fontId="10" type="noConversion"/>
  </si>
  <si>
    <t>2017.11.02</t>
    <phoneticPr fontId="10" type="noConversion"/>
  </si>
  <si>
    <t>명관</t>
    <phoneticPr fontId="10" type="noConversion"/>
  </si>
  <si>
    <t>고요남청주점</t>
    <phoneticPr fontId="10" type="noConversion"/>
  </si>
  <si>
    <t>취업지원팀장외 13</t>
    <phoneticPr fontId="10" type="noConversion"/>
  </si>
  <si>
    <t>536</t>
    <phoneticPr fontId="10" type="noConversion"/>
  </si>
  <si>
    <t>541</t>
    <phoneticPr fontId="10" type="noConversion"/>
  </si>
  <si>
    <t>548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</si>
</sst>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0_ "/>
    <numFmt numFmtId="177" formatCode="0_);[Red]\(0\)"/>
  </numFmts>
  <fonts count="18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0"/>
      <color indexed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굴림"/>
      <family val="3"/>
      <charset val="129"/>
    </font>
    <font>
      <sz val="11"/>
      <color theme="1"/>
      <name val="굴림"/>
      <family val="3"/>
      <charset val="129"/>
    </font>
    <font>
      <sz val="9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1">
    <xf numFmtId="0" fontId="0" fillId="0" borderId="0" xfId="0">
      <alignment vertical="center"/>
    </xf>
    <xf numFmtId="0" fontId="5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left"/>
    </xf>
    <xf numFmtId="0" fontId="5" fillId="0" borderId="0" xfId="0" applyFont="1" applyBorder="1">
      <alignment vertical="center"/>
    </xf>
    <xf numFmtId="0" fontId="5" fillId="0" borderId="0" xfId="4" applyFont="1" applyBorder="1" applyAlignment="1">
      <alignment horizontal="right" shrinkToFit="1"/>
    </xf>
    <xf numFmtId="41" fontId="5" fillId="0" borderId="1" xfId="2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 shrinkToFit="1"/>
    </xf>
    <xf numFmtId="0" fontId="7" fillId="2" borderId="5" xfId="4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41" fontId="0" fillId="0" borderId="4" xfId="2" applyFont="1" applyBorder="1">
      <alignment vertical="center"/>
    </xf>
    <xf numFmtId="0" fontId="8" fillId="0" borderId="0" xfId="0" applyFont="1">
      <alignment vertical="center"/>
    </xf>
    <xf numFmtId="0" fontId="5" fillId="0" borderId="8" xfId="0" applyFont="1" applyBorder="1" applyAlignment="1">
      <alignment vertical="center"/>
    </xf>
    <xf numFmtId="0" fontId="7" fillId="2" borderId="2" xfId="4" applyFont="1" applyFill="1" applyBorder="1" applyAlignment="1">
      <alignment vertical="center" shrinkToFit="1"/>
    </xf>
    <xf numFmtId="41" fontId="5" fillId="0" borderId="1" xfId="0" applyNumberFormat="1" applyFont="1" applyBorder="1" applyAlignment="1">
      <alignment vertical="center" shrinkToFit="1"/>
    </xf>
    <xf numFmtId="0" fontId="0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vertical="center"/>
    </xf>
    <xf numFmtId="0" fontId="7" fillId="2" borderId="0" xfId="4" applyFont="1" applyFill="1" applyBorder="1" applyAlignment="1">
      <alignment horizontal="center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4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 shrinkToFit="1"/>
    </xf>
    <xf numFmtId="3" fontId="0" fillId="0" borderId="0" xfId="0" applyNumberFormat="1">
      <alignment vertical="center"/>
    </xf>
    <xf numFmtId="49" fontId="14" fillId="0" borderId="4" xfId="0" applyNumberFormat="1" applyFont="1" applyFill="1" applyBorder="1" applyAlignment="1">
      <alignment horizontal="center" vertical="center" shrinkToFit="1"/>
    </xf>
    <xf numFmtId="41" fontId="15" fillId="3" borderId="4" xfId="2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177" fontId="15" fillId="3" borderId="4" xfId="0" applyNumberFormat="1" applyFont="1" applyFill="1" applyBorder="1" applyAlignment="1">
      <alignment horizontal="left" vertical="center" shrinkToFit="1"/>
    </xf>
    <xf numFmtId="177" fontId="15" fillId="3" borderId="4" xfId="0" quotePrefix="1" applyNumberFormat="1" applyFont="1" applyFill="1" applyBorder="1" applyAlignment="1">
      <alignment horizontal="left" vertical="center" shrinkToFit="1"/>
    </xf>
    <xf numFmtId="41" fontId="15" fillId="0" borderId="4" xfId="2" applyFont="1" applyBorder="1" applyAlignment="1">
      <alignment horizontal="center" vertical="center" shrinkToFit="1"/>
    </xf>
    <xf numFmtId="41" fontId="16" fillId="3" borderId="4" xfId="2" applyFont="1" applyFill="1" applyBorder="1" applyAlignment="1">
      <alignment horizontal="center" vertical="center" shrinkToFit="1"/>
    </xf>
    <xf numFmtId="41" fontId="15" fillId="3" borderId="4" xfId="2" applyFont="1" applyFill="1" applyBorder="1" applyAlignment="1">
      <alignment vertical="center" shrinkToFit="1"/>
    </xf>
    <xf numFmtId="177" fontId="17" fillId="3" borderId="10" xfId="0" quotePrefix="1" applyNumberFormat="1" applyFont="1" applyFill="1" applyBorder="1" applyAlignment="1">
      <alignment horizontal="left" vertical="center" shrinkToFit="1"/>
    </xf>
    <xf numFmtId="177" fontId="17" fillId="3" borderId="4" xfId="0" quotePrefix="1" applyNumberFormat="1" applyFont="1" applyFill="1" applyBorder="1" applyAlignment="1">
      <alignment horizontal="left" vertical="center" shrinkToFit="1"/>
    </xf>
    <xf numFmtId="0" fontId="9" fillId="0" borderId="0" xfId="4" applyFont="1" applyBorder="1" applyAlignment="1">
      <alignment horizontal="center" vertical="center" shrinkToFit="1"/>
    </xf>
    <xf numFmtId="0" fontId="7" fillId="2" borderId="3" xfId="4" applyFont="1" applyFill="1" applyBorder="1" applyAlignment="1">
      <alignment horizontal="center" vertical="center" shrinkToFit="1"/>
    </xf>
    <xf numFmtId="0" fontId="7" fillId="2" borderId="5" xfId="4" applyFont="1" applyFill="1" applyBorder="1" applyAlignment="1">
      <alignment horizontal="center" vertical="center" shrinkToFit="1"/>
    </xf>
    <xf numFmtId="41" fontId="2" fillId="0" borderId="6" xfId="2" applyFont="1" applyBorder="1" applyAlignment="1">
      <alignment horizontal="center" vertical="center"/>
    </xf>
    <xf numFmtId="41" fontId="2" fillId="0" borderId="1" xfId="2" applyFont="1" applyBorder="1" applyAlignment="1">
      <alignment horizontal="center" vertical="center"/>
    </xf>
  </cellXfs>
  <cellStyles count="5">
    <cellStyle name="백분율 2" xfId="1"/>
    <cellStyle name="쉼표 [0]" xfId="2" builtinId="6"/>
    <cellStyle name="쉼표 [0] 2" xfId="3"/>
    <cellStyle name="표준" xfId="0" builtinId="0"/>
    <cellStyle name="표준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195145</xdr:colOff>
      <xdr:row>33</xdr:row>
      <xdr:rowOff>23788</xdr:rowOff>
    </xdr:to>
    <xdr:sp macro="" textlink="">
      <xdr:nvSpPr>
        <xdr:cNvPr id="4" name="TextBox 3"/>
        <xdr:cNvSpPr txBox="1"/>
      </xdr:nvSpPr>
      <xdr:spPr>
        <a:xfrm>
          <a:off x="257175" y="3352800"/>
          <a:ext cx="10234495" cy="31670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600" b="1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ko-KR" altLang="en-US" sz="1600" b="1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작성참고</a:t>
          </a:r>
          <a:endParaRPr lang="en-US" altLang="ko-KR" sz="1600" b="1" baseline="0">
            <a:solidFill>
              <a:srgbClr val="0000FF"/>
            </a:solidFill>
            <a:effectLst/>
            <a:latin typeface="+mj-ea"/>
            <a:ea typeface="+mj-ea"/>
            <a:cs typeface="+mn-cs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ㅇ 공개기준 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: 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매월 집행한 업무추진비 전체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금액기준 없음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)</a:t>
          </a: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ㅇ 제목에 해당월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, 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부서명 반드시 수정</a:t>
          </a:r>
          <a:endParaRPr lang="en-US" altLang="ko-KR" sz="1400" b="0" baseline="0">
            <a:solidFill>
              <a:srgbClr val="0000FF"/>
            </a:solidFill>
            <a:effectLst/>
            <a:latin typeface="+mj-ea"/>
            <a:ea typeface="+mj-ea"/>
            <a:cs typeface="+mn-cs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400">
              <a:solidFill>
                <a:srgbClr val="0000FF"/>
              </a:solidFill>
              <a:latin typeface="+mj-ea"/>
              <a:ea typeface="+mj-ea"/>
            </a:rPr>
            <a:t> ㅇ 파일명 </a:t>
          </a:r>
          <a:r>
            <a:rPr lang="en-US" altLang="ko-KR" sz="1400">
              <a:solidFill>
                <a:srgbClr val="0000FF"/>
              </a:solidFill>
              <a:latin typeface="+mj-ea"/>
              <a:ea typeface="+mj-ea"/>
            </a:rPr>
            <a:t>:</a:t>
          </a:r>
          <a:r>
            <a:rPr lang="en-US" altLang="ko-KR" sz="1400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u="sng" baseline="0">
              <a:solidFill>
                <a:srgbClr val="0000FF"/>
              </a:solidFill>
              <a:latin typeface="+mj-ea"/>
              <a:ea typeface="+mj-ea"/>
            </a:rPr>
            <a:t>부서명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)0</a:t>
          </a:r>
          <a:r>
            <a:rPr lang="ko-KR" altLang="en-US" sz="1400" u="sng" baseline="0">
              <a:solidFill>
                <a:srgbClr val="0000FF"/>
              </a:solidFill>
              <a:latin typeface="+mj-ea"/>
              <a:ea typeface="+mj-ea"/>
            </a:rPr>
            <a:t>월 업무추진비 집행 내역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.xls</a:t>
          </a:r>
          <a:r>
            <a:rPr lang="en-US" altLang="ko-KR" sz="1400" u="none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aseline="0">
              <a:solidFill>
                <a:srgbClr val="0000FF"/>
              </a:solidFill>
              <a:latin typeface="+mj-ea"/>
              <a:ea typeface="+mj-ea"/>
            </a:rPr>
            <a:t>로 설정</a:t>
          </a:r>
          <a:endParaRPr lang="en-US" altLang="ko-KR" sz="1400" baseline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ㅇ 세부 작성방법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사용일자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실제 집행일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카드결제일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지급일 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) </a:t>
          </a: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사용내역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집행내용을 알 수 있도록 작성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간담회 등 사유 기재 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참석대상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간담회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오찬 등 참석대상이 있는 경우만 작성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예시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총무과장 외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5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명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)</a:t>
          </a: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금액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실제 집행금액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사용처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지급대상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업체명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 baseline="0">
              <a:solidFill>
                <a:srgbClr val="0000FF"/>
              </a:solidFill>
              <a:latin typeface="+mj-ea"/>
              <a:ea typeface="+mj-ea"/>
            </a:rPr>
            <a:t>수령자 등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)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집행방법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카드결제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계좌이체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="0" baseline="0">
              <a:solidFill>
                <a:srgbClr val="0000FF"/>
              </a:solidFill>
              <a:latin typeface="+mj-ea"/>
              <a:ea typeface="+mj-ea"/>
            </a:rPr>
            <a:t>현금지급 중 선택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Normal="100" workbookViewId="0">
      <selection activeCell="A6" sqref="A6"/>
    </sheetView>
  </sheetViews>
  <sheetFormatPr defaultRowHeight="16.5"/>
  <cols>
    <col min="1" max="1" width="3.375" customWidth="1"/>
    <col min="2" max="2" width="12.75" customWidth="1"/>
    <col min="3" max="3" width="48.125" customWidth="1"/>
    <col min="4" max="4" width="24.625" customWidth="1"/>
    <col min="5" max="5" width="14" customWidth="1"/>
    <col min="6" max="6" width="18.25" customWidth="1"/>
    <col min="7" max="7" width="9.75" customWidth="1"/>
    <col min="9" max="9" width="10.25" bestFit="1" customWidth="1"/>
  </cols>
  <sheetData>
    <row r="1" spans="1:9" ht="25.5">
      <c r="A1" s="36" t="s">
        <v>22</v>
      </c>
      <c r="B1" s="36"/>
      <c r="C1" s="36"/>
      <c r="D1" s="36"/>
      <c r="E1" s="36"/>
      <c r="F1" s="36"/>
      <c r="G1" s="36"/>
    </row>
    <row r="2" spans="1:9" ht="6.6" customHeight="1">
      <c r="B2" s="7"/>
      <c r="C2" s="7"/>
      <c r="D2" s="7"/>
      <c r="E2" s="7"/>
      <c r="F2" s="7"/>
    </row>
    <row r="3" spans="1:9" ht="21" thickBot="1">
      <c r="A3" s="2" t="s">
        <v>1</v>
      </c>
      <c r="C3" s="1"/>
      <c r="D3" s="1"/>
      <c r="E3" s="1"/>
      <c r="F3" s="4"/>
      <c r="G3" s="4" t="s">
        <v>18</v>
      </c>
    </row>
    <row r="4" spans="1:9" ht="18" thickBot="1">
      <c r="A4" s="37" t="s">
        <v>2</v>
      </c>
      <c r="B4" s="38"/>
      <c r="C4" s="8" t="s">
        <v>3</v>
      </c>
      <c r="D4" s="8" t="s">
        <v>4</v>
      </c>
      <c r="E4" s="8" t="s">
        <v>5</v>
      </c>
      <c r="F4" s="8" t="s">
        <v>6</v>
      </c>
      <c r="G4" s="13" t="s">
        <v>7</v>
      </c>
      <c r="I4" s="19" t="s">
        <v>19</v>
      </c>
    </row>
    <row r="5" spans="1:9" ht="18.75" thickTop="1" thickBot="1">
      <c r="A5" s="39">
        <v>18438000</v>
      </c>
      <c r="B5" s="40"/>
      <c r="C5" s="5">
        <f>E16</f>
        <v>1746000</v>
      </c>
      <c r="D5" s="5">
        <f>C5+I5</f>
        <v>15533023</v>
      </c>
      <c r="E5" s="14">
        <f>A5-D5</f>
        <v>2904977</v>
      </c>
      <c r="F5" s="18">
        <f>D5/A5*100</f>
        <v>84.244619806920497</v>
      </c>
      <c r="G5" s="12"/>
      <c r="I5" s="25">
        <v>13787023</v>
      </c>
    </row>
    <row r="6" spans="1:9" ht="7.9" customHeight="1">
      <c r="B6" s="3"/>
      <c r="C6" s="3"/>
      <c r="D6" s="3"/>
      <c r="E6" s="3"/>
      <c r="F6" s="3"/>
    </row>
    <row r="7" spans="1:9" ht="20.25">
      <c r="A7" s="2" t="s">
        <v>8</v>
      </c>
      <c r="C7" s="1"/>
      <c r="D7" s="1"/>
      <c r="E7" s="1"/>
      <c r="F7" s="4" t="s">
        <v>0</v>
      </c>
    </row>
    <row r="8" spans="1:9">
      <c r="A8" s="21" t="s">
        <v>9</v>
      </c>
      <c r="B8" s="22" t="s">
        <v>10</v>
      </c>
      <c r="C8" s="22" t="s">
        <v>17</v>
      </c>
      <c r="D8" s="22" t="s">
        <v>11</v>
      </c>
      <c r="E8" s="22" t="s">
        <v>12</v>
      </c>
      <c r="F8" s="22" t="s">
        <v>13</v>
      </c>
      <c r="G8" s="22" t="s">
        <v>14</v>
      </c>
      <c r="H8" s="20"/>
    </row>
    <row r="9" spans="1:9">
      <c r="A9" s="15">
        <v>1</v>
      </c>
      <c r="B9" s="26" t="s">
        <v>32</v>
      </c>
      <c r="C9" s="29" t="s">
        <v>23</v>
      </c>
      <c r="D9" s="23" t="s">
        <v>33</v>
      </c>
      <c r="E9" s="27">
        <v>100000</v>
      </c>
      <c r="F9" s="17" t="s">
        <v>24</v>
      </c>
      <c r="G9" s="15" t="s">
        <v>15</v>
      </c>
      <c r="H9" s="20" t="s">
        <v>25</v>
      </c>
    </row>
    <row r="10" spans="1:9" ht="15" customHeight="1">
      <c r="A10" s="15">
        <v>2</v>
      </c>
      <c r="B10" s="26" t="s">
        <v>34</v>
      </c>
      <c r="C10" s="34" t="s">
        <v>30</v>
      </c>
      <c r="D10" s="23" t="s">
        <v>35</v>
      </c>
      <c r="E10" s="31">
        <v>300000</v>
      </c>
      <c r="F10" s="24" t="s">
        <v>28</v>
      </c>
      <c r="G10" s="15" t="s">
        <v>21</v>
      </c>
      <c r="H10" s="20" t="s">
        <v>26</v>
      </c>
    </row>
    <row r="11" spans="1:9">
      <c r="A11" s="15">
        <v>3</v>
      </c>
      <c r="B11" s="26" t="s">
        <v>36</v>
      </c>
      <c r="C11" s="35" t="s">
        <v>31</v>
      </c>
      <c r="D11" s="23" t="s">
        <v>35</v>
      </c>
      <c r="E11" s="32">
        <v>300000</v>
      </c>
      <c r="F11" s="17" t="s">
        <v>29</v>
      </c>
      <c r="G11" s="15" t="s">
        <v>21</v>
      </c>
      <c r="H11" s="20" t="s">
        <v>27</v>
      </c>
    </row>
    <row r="12" spans="1:9">
      <c r="A12" s="15">
        <v>4</v>
      </c>
      <c r="B12" s="26" t="s">
        <v>37</v>
      </c>
      <c r="C12" s="30" t="s">
        <v>38</v>
      </c>
      <c r="D12" s="23" t="s">
        <v>39</v>
      </c>
      <c r="E12" s="33">
        <v>301000</v>
      </c>
      <c r="F12" s="17" t="s">
        <v>40</v>
      </c>
      <c r="G12" s="15" t="s">
        <v>15</v>
      </c>
      <c r="H12" s="20" t="s">
        <v>51</v>
      </c>
    </row>
    <row r="13" spans="1:9">
      <c r="A13" s="15">
        <v>5</v>
      </c>
      <c r="B13" s="26" t="s">
        <v>42</v>
      </c>
      <c r="C13" s="29" t="s">
        <v>41</v>
      </c>
      <c r="D13" s="23" t="s">
        <v>43</v>
      </c>
      <c r="E13" s="27">
        <v>145000</v>
      </c>
      <c r="F13" s="17" t="s">
        <v>44</v>
      </c>
      <c r="G13" s="15" t="s">
        <v>20</v>
      </c>
      <c r="H13" s="28" t="s">
        <v>52</v>
      </c>
    </row>
    <row r="14" spans="1:9">
      <c r="A14" s="15">
        <v>6</v>
      </c>
      <c r="B14" s="26" t="s">
        <v>46</v>
      </c>
      <c r="C14" s="29" t="s">
        <v>45</v>
      </c>
      <c r="D14" s="23" t="s">
        <v>50</v>
      </c>
      <c r="E14" s="27">
        <v>300000</v>
      </c>
      <c r="F14" s="17" t="s">
        <v>48</v>
      </c>
      <c r="G14" s="15" t="s">
        <v>21</v>
      </c>
      <c r="H14" s="28" t="s">
        <v>53</v>
      </c>
    </row>
    <row r="15" spans="1:9">
      <c r="A15" s="15">
        <v>7</v>
      </c>
      <c r="B15" s="26" t="s">
        <v>47</v>
      </c>
      <c r="C15" s="29" t="s">
        <v>45</v>
      </c>
      <c r="D15" s="23" t="s">
        <v>50</v>
      </c>
      <c r="E15" s="27">
        <v>300000</v>
      </c>
      <c r="F15" s="17" t="s">
        <v>49</v>
      </c>
      <c r="G15" s="15" t="s">
        <v>21</v>
      </c>
      <c r="H15" s="20" t="s">
        <v>53</v>
      </c>
    </row>
    <row r="16" spans="1:9">
      <c r="A16" s="15"/>
      <c r="B16" s="16" t="s">
        <v>16</v>
      </c>
      <c r="C16" s="17"/>
      <c r="D16" s="6"/>
      <c r="E16" s="10">
        <f>SUM(E9:E15)</f>
        <v>1746000</v>
      </c>
      <c r="F16" s="6"/>
      <c r="G16" s="15"/>
    </row>
    <row r="17" spans="1:7">
      <c r="A17" s="9"/>
      <c r="B17" s="9"/>
      <c r="C17" s="9"/>
      <c r="D17" s="9"/>
      <c r="E17" s="9"/>
      <c r="F17" s="9"/>
      <c r="G17" s="9"/>
    </row>
    <row r="18" spans="1:7">
      <c r="A18" s="11"/>
      <c r="B18" s="11"/>
      <c r="C18" s="11"/>
      <c r="D18" s="11"/>
      <c r="E18" s="11"/>
      <c r="F18" s="11"/>
      <c r="G18" s="11"/>
    </row>
    <row r="19" spans="1:7">
      <c r="A19" s="11"/>
      <c r="B19" s="11"/>
      <c r="C19" s="11"/>
      <c r="D19" s="11"/>
      <c r="E19" s="11"/>
      <c r="F19" s="11"/>
      <c r="G19" s="11"/>
    </row>
    <row r="20" spans="1:7">
      <c r="A20" s="11"/>
      <c r="B20" s="11"/>
      <c r="C20" s="11"/>
      <c r="D20" s="11"/>
      <c r="E20" s="11"/>
      <c r="F20" s="11"/>
      <c r="G20" s="11"/>
    </row>
    <row r="21" spans="1:7">
      <c r="A21" s="11"/>
      <c r="B21" s="11"/>
      <c r="C21" s="11"/>
      <c r="D21" s="11"/>
      <c r="E21" s="11"/>
      <c r="F21" s="11"/>
      <c r="G21" s="11"/>
    </row>
  </sheetData>
  <mergeCells count="3">
    <mergeCell ref="A1:G1"/>
    <mergeCell ref="A4:B4"/>
    <mergeCell ref="A5:B5"/>
  </mergeCells>
  <phoneticPr fontId="10" type="noConversion"/>
  <pageMargins left="0.7" right="0.7" top="0.75" bottom="0.75" header="0.3" footer="0.3"/>
  <pageSetup paperSize="9" scale="7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201712</vt:lpstr>
      <vt:lpstr>'201712'!Print_Area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cbnu</cp:lastModifiedBy>
  <cp:lastPrinted>2017-11-29T06:23:13Z</cp:lastPrinted>
  <dcterms:created xsi:type="dcterms:W3CDTF">2014-08-18T07:55:04Z</dcterms:created>
  <dcterms:modified xsi:type="dcterms:W3CDTF">2018-02-26T10:14:39Z</dcterms:modified>
</cp:coreProperties>
</file>